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3_M&amp;M\grafik\material\"/>
    </mc:Choice>
  </mc:AlternateContent>
  <xr:revisionPtr revIDLastSave="0" documentId="13_ncr:1_{172EC13B-1D49-40CE-897C-9E4721FB3063}" xr6:coauthVersionLast="46" xr6:coauthVersionMax="46" xr10:uidLastSave="{00000000-0000-0000-0000-000000000000}"/>
  <bookViews>
    <workbookView xWindow="2730" yWindow="825" windowWidth="21600" windowHeight="15615" activeTab="2" xr2:uid="{00000000-000D-0000-FFFF-FFFF00000000}"/>
  </bookViews>
  <sheets>
    <sheet name="Bewertung" sheetId="1" r:id="rId1"/>
    <sheet name="Erfüllungsgrad" sheetId="2" r:id="rId2"/>
    <sheet name="Grafik" sheetId="3" r:id="rId3"/>
  </sheets>
  <definedNames>
    <definedName name="Print_Area" localSheetId="1">Erfüllungsgrad!$A$1:$E$17</definedName>
    <definedName name="Print_Titles" localSheetId="0">Bewertung!$17:$17</definedName>
  </definedNames>
  <calcPr calcId="181029"/>
  <fileRecoveryPr autoRecover="0"/>
</workbook>
</file>

<file path=xl/calcChain.xml><?xml version="1.0" encoding="utf-8"?>
<calcChain xmlns="http://schemas.openxmlformats.org/spreadsheetml/2006/main">
  <c r="F18" i="1" l="1"/>
  <c r="G18" i="1"/>
  <c r="F19" i="1"/>
  <c r="G19" i="1"/>
  <c r="F20" i="1"/>
  <c r="G20" i="1"/>
  <c r="F21" i="1"/>
  <c r="G21" i="1"/>
  <c r="F23" i="1"/>
  <c r="G23" i="1"/>
  <c r="F24" i="1"/>
  <c r="G24" i="1"/>
  <c r="F25" i="1"/>
  <c r="G25" i="1"/>
  <c r="F26" i="1"/>
  <c r="G26" i="1"/>
  <c r="F27" i="1"/>
  <c r="G27" i="1"/>
  <c r="F28" i="1"/>
  <c r="G28" i="1"/>
  <c r="G22" i="1" l="1"/>
  <c r="F22" i="1"/>
  <c r="G61" i="1"/>
  <c r="F61" i="1"/>
  <c r="G52" i="1" l="1"/>
  <c r="F52" i="1"/>
  <c r="G51" i="1"/>
  <c r="F51" i="1"/>
  <c r="G50" i="1"/>
  <c r="F50" i="1"/>
  <c r="G49" i="1"/>
  <c r="F49" i="1"/>
  <c r="G48" i="1"/>
  <c r="F48" i="1"/>
  <c r="G31" i="1"/>
  <c r="F31" i="1"/>
  <c r="G41" i="1"/>
  <c r="F41" i="1"/>
  <c r="F65" i="1" l="1"/>
  <c r="G65" i="1"/>
  <c r="G69" i="1"/>
  <c r="G63" i="1"/>
  <c r="G67" i="1"/>
  <c r="G64" i="1"/>
  <c r="G60" i="1"/>
  <c r="G59" i="1"/>
  <c r="G56" i="1"/>
  <c r="G57" i="1"/>
  <c r="G55" i="1"/>
  <c r="G54" i="1"/>
  <c r="G45" i="1"/>
  <c r="G46" i="1"/>
  <c r="G47" i="1"/>
  <c r="G44" i="1"/>
  <c r="G43" i="1"/>
  <c r="G35" i="1"/>
  <c r="G36" i="1"/>
  <c r="G37" i="1"/>
  <c r="G38" i="1"/>
  <c r="G39" i="1"/>
  <c r="G40" i="1"/>
  <c r="G34" i="1"/>
  <c r="G33" i="1"/>
  <c r="G30" i="1"/>
  <c r="G29" i="1"/>
  <c r="F69" i="1"/>
  <c r="F67" i="1"/>
  <c r="F63" i="1"/>
  <c r="F64" i="1"/>
  <c r="F59" i="1"/>
  <c r="F60" i="1"/>
  <c r="F54" i="1"/>
  <c r="F55" i="1"/>
  <c r="F56" i="1"/>
  <c r="F57" i="1"/>
  <c r="F43" i="1"/>
  <c r="F44" i="1"/>
  <c r="F45" i="1"/>
  <c r="F46" i="1"/>
  <c r="F47" i="1"/>
  <c r="F33" i="1"/>
  <c r="F34" i="1"/>
  <c r="F35" i="1"/>
  <c r="F36" i="1"/>
  <c r="F37" i="1"/>
  <c r="F38" i="1"/>
  <c r="F39" i="1"/>
  <c r="F40" i="1"/>
  <c r="F29" i="1"/>
  <c r="F30" i="1"/>
  <c r="G62" i="1" l="1"/>
  <c r="D9" i="2" s="1"/>
  <c r="F62" i="1"/>
  <c r="E9" i="2" s="1"/>
  <c r="G68" i="1"/>
  <c r="D11" i="2" s="1"/>
  <c r="F68" i="1"/>
  <c r="E11" i="2" s="1"/>
  <c r="E17" i="2"/>
  <c r="D16" i="2"/>
  <c r="D13" i="2"/>
  <c r="E13" i="2"/>
  <c r="G58" i="1"/>
  <c r="D8" i="2" s="1"/>
  <c r="G42" i="1"/>
  <c r="D6" i="2" s="1"/>
  <c r="F32" i="1"/>
  <c r="E5" i="2" s="1"/>
  <c r="G32" i="1"/>
  <c r="D5" i="2" s="1"/>
  <c r="F42" i="1"/>
  <c r="E6" i="2" s="1"/>
  <c r="G53" i="1"/>
  <c r="D7" i="2" s="1"/>
  <c r="F53" i="1"/>
  <c r="E7" i="2" s="1"/>
  <c r="E15" i="2"/>
  <c r="D15" i="2"/>
  <c r="F66" i="1"/>
  <c r="E10" i="2" s="1"/>
  <c r="D4" i="2"/>
  <c r="E4" i="2"/>
  <c r="G66" i="1"/>
  <c r="D10" i="2" s="1"/>
  <c r="F58" i="1"/>
  <c r="E8" i="2" s="1"/>
  <c r="G70" i="1"/>
  <c r="D12" i="2" s="1"/>
  <c r="F70" i="1"/>
  <c r="E12" i="2" s="1"/>
  <c r="C11" i="2" l="1"/>
  <c r="E16" i="2"/>
  <c r="C16" i="2" s="1"/>
  <c r="D17" i="2"/>
  <c r="C17" i="2" s="1"/>
  <c r="C13" i="2"/>
  <c r="C8" i="2"/>
  <c r="C15" i="2"/>
  <c r="C4" i="2"/>
  <c r="C10" i="2"/>
  <c r="C12" i="2"/>
  <c r="C5" i="2"/>
  <c r="C9" i="2"/>
  <c r="C7" i="2"/>
  <c r="C6" i="2"/>
  <c r="D14" i="2"/>
  <c r="E14" i="2"/>
  <c r="C14" i="2" l="1"/>
</calcChain>
</file>

<file path=xl/sharedStrings.xml><?xml version="1.0" encoding="utf-8"?>
<sst xmlns="http://schemas.openxmlformats.org/spreadsheetml/2006/main" count="108" uniqueCount="89">
  <si>
    <t>Bemerkungen</t>
  </si>
  <si>
    <t>Punkte Ist</t>
  </si>
  <si>
    <t>Punkte Soll</t>
  </si>
  <si>
    <t>Summe</t>
  </si>
  <si>
    <t>Istwert</t>
  </si>
  <si>
    <t>Sollwert</t>
  </si>
  <si>
    <t>0 = nicht relevant</t>
  </si>
  <si>
    <t>1 = relevant</t>
  </si>
  <si>
    <t>0 = Keine Datenschutzregelungen vorhanden</t>
  </si>
  <si>
    <t>1 = Datenschutzanforderungen in geringem Umfang erfüllt</t>
  </si>
  <si>
    <t>2 = Wesentliche Datenschutzanforderungen erfüllt</t>
  </si>
  <si>
    <t>3 = Datenschutzanforderungen überwiegend erfüllt</t>
  </si>
  <si>
    <t>4 = Datenschutzanforderungen vollständig erfüllt</t>
  </si>
  <si>
    <t>Trifft zu</t>
  </si>
  <si>
    <t>Prozess / Thema</t>
  </si>
  <si>
    <t>Zu überprüfende Maßnahme</t>
  </si>
  <si>
    <t>Sollwert in %</t>
  </si>
  <si>
    <t>Istwert in %</t>
  </si>
  <si>
    <t>In der Spalte „Erfüllungsgrad“ wird angegeben, in welchem Maß die Datenschutzanforderung erfüllt ist. Folgende Skalierung wird verwendet:</t>
  </si>
  <si>
    <t>übernommen. Diese errechnet dann für jeden Datenschutzprozess den prozentualen Erfüllungsgrad und erzeugt eine grafische Auswertung in Tabellenblatt „Grafik“.</t>
  </si>
  <si>
    <t>Bewertung der technischen und organisatorischen Maßnahmen nach DSGVO</t>
  </si>
  <si>
    <t>Zutrittskontrolle
(nur räumlich zu verstehen)</t>
  </si>
  <si>
    <t>Sicherungsmaßnahmen des Gebäudes (Außensicherung)</t>
  </si>
  <si>
    <t>Sicherungsmaßnahmen innerhalb des Gebäudes</t>
  </si>
  <si>
    <t>Technik-Unterbringung / Serverraum</t>
  </si>
  <si>
    <t>Kopierschutz/Downloadfunktionen bei Anwender-PCs / Terminals</t>
  </si>
  <si>
    <t>Betriebssystemzugriff / Programminstallation durch Benutzer</t>
  </si>
  <si>
    <t>Zugriffsschutz durch Bildschirmschoner</t>
  </si>
  <si>
    <t>Zugriffsschutz durch Virenscanner</t>
  </si>
  <si>
    <t>Sichere Systemadministration</t>
  </si>
  <si>
    <t>Identifizierung und Authentifizierung der Administratoren</t>
  </si>
  <si>
    <t>Zutrittskontrolle (räumlich)</t>
  </si>
  <si>
    <t>Zugangskontrolle auf Netz- und Serverebene</t>
  </si>
  <si>
    <t>Benutzerauthentifikation / Passwortkonventionen</t>
  </si>
  <si>
    <t>Rechteverwaltung</t>
  </si>
  <si>
    <t>Zugriffskontrolle Datenverarbeitungssystem</t>
  </si>
  <si>
    <t>Systemsicherheit / Protokollierung von Zugriffen / Protokollauswertungen / Penetrationstests bzgl. der Sicherheitseinstellungen</t>
  </si>
  <si>
    <t>Internet und E-Mail</t>
  </si>
  <si>
    <t>Browsereinsatz, -einstellungen</t>
  </si>
  <si>
    <t>WLAN</t>
  </si>
  <si>
    <t>Sicherheit von Notebooks</t>
  </si>
  <si>
    <t>Sicherheit von Smart Devices (Smartphones, Tablets)</t>
  </si>
  <si>
    <t>Internetpräsenz / Webserver</t>
  </si>
  <si>
    <t>Weitergabekontrolle</t>
  </si>
  <si>
    <t>Schutz der elektronischen Übertragung</t>
  </si>
  <si>
    <t>Sonstige Übermittlung/Offenbarung von personenbezogenen Daten an Dritte</t>
  </si>
  <si>
    <t>Protokollierung der Übertragung / Protokollauswertung</t>
  </si>
  <si>
    <t>Versand von elektronischen Dokumenten</t>
  </si>
  <si>
    <t>Datenträgerversand</t>
  </si>
  <si>
    <t>Vernichtung/Löschung von Datenträgern</t>
  </si>
  <si>
    <t>Laufende Vernichtung von vertraulichen Papierunterlagen</t>
  </si>
  <si>
    <t>Eingabekontrolle</t>
  </si>
  <si>
    <t>Protokollierung von Eingaben und Veränderungen auf Systemebene</t>
  </si>
  <si>
    <t>Auswertung der Protokolle</t>
  </si>
  <si>
    <t>Protokollierung der Einrichtung und des Betriebes von IT-Systemen</t>
  </si>
  <si>
    <t>Sonstige Nutzung und Speicherung der Protokolldaten</t>
  </si>
  <si>
    <t>Auftragskontrolle</t>
  </si>
  <si>
    <t>Verträge</t>
  </si>
  <si>
    <t xml:space="preserve">Fremd- und Fernwartung </t>
  </si>
  <si>
    <t>Art der Speichertechnologie und Ausfallschutz</t>
  </si>
  <si>
    <t>Datensicherung</t>
  </si>
  <si>
    <t>Sonstige Sicherungsmaßnahmen im Rechenzentrum/Serverraum</t>
  </si>
  <si>
    <t>Verfügbarkeitskontrolle</t>
  </si>
  <si>
    <t>Trennungsgebot</t>
  </si>
  <si>
    <t>Videoüberwachung</t>
  </si>
  <si>
    <t>Cloud Computing</t>
  </si>
  <si>
    <t>Internet</t>
  </si>
  <si>
    <t xml:space="preserve">Mobile Datenträger </t>
  </si>
  <si>
    <t xml:space="preserve">Einsatz von Multifunktionsgeräten </t>
  </si>
  <si>
    <t>Kommunikation</t>
  </si>
  <si>
    <t>Protokollierung und Auswertung der Administrationstätigkeit</t>
  </si>
  <si>
    <t xml:space="preserve">Fernwartung </t>
  </si>
  <si>
    <t>E-Mail-Verkehr</t>
  </si>
  <si>
    <t xml:space="preserve">Mandantenfähigkeit, Trennung der Verarbeitungsverfahren und Daten </t>
  </si>
  <si>
    <t>Kennzeichnung, Information, Zweckbeschreibung</t>
  </si>
  <si>
    <t>Home- und mobile Arbeitsplätze</t>
  </si>
  <si>
    <t>In der Spalte „Trifft zu“ wird mit „0“ oder „1“ angegeben, ob das jeweilige Kriterium für das Unternehmen relevant ist oder nicht.</t>
  </si>
  <si>
    <t>Erfüllungsgrad der technischen und organisatrorischen Maßnahmen nach der DSGVO</t>
  </si>
  <si>
    <t>Die Tabelle erzeugt für jeden Prozess als Summe die Istpunktzahl und die Sollpunktzahl. Diese Werte werden im Tabellenblatt „Erfüllungsgrad“ in die Ergebnistabelle</t>
  </si>
  <si>
    <t>Überwachung der Geschäftsräume / Raumüberwachungssysteme</t>
  </si>
  <si>
    <t>Erfüllungsgrad</t>
  </si>
  <si>
    <t>Notfallpassworte / sichere Passwortdateien / Transpartenter User-Help-Desk / Test- oder Entwicklungssystem</t>
  </si>
  <si>
    <t>E-Mail-Archiv- und Dokumentenmanagementsystem</t>
  </si>
  <si>
    <t>Kontrolle der TOMs beim Auftragnehmer und Kontrolle von Entsorgungsunternehmen</t>
  </si>
  <si>
    <t>Die vollständige Fassung erhalten Sie als kostenpflichtiger Nutzer des Fachportals.</t>
  </si>
  <si>
    <r>
      <t>Das gesamte, frei veränderbare Dokument erhalten Sie
im Online-Fachportal</t>
    </r>
    <r>
      <rPr>
        <b/>
        <sz val="11.5"/>
        <color rgb="FFFF0000"/>
        <rFont val="Arial"/>
        <family val="2"/>
      </rPr>
      <t xml:space="preserve"> zum Sofort-Download</t>
    </r>
    <r>
      <rPr>
        <sz val="11.5"/>
        <color rgb="FFFF0000"/>
        <rFont val="Arial"/>
        <family val="2"/>
      </rPr>
      <t>.
Füllen Sie dazu jetzt das Formular auf der Webseite
aus (</t>
    </r>
    <r>
      <rPr>
        <u/>
        <sz val="11.5"/>
        <color theme="4"/>
        <rFont val="Arial"/>
        <family val="2"/>
      </rPr>
      <t>am Seitenende</t>
    </r>
    <r>
      <rPr>
        <sz val="11.5"/>
        <color rgb="FFFF0000"/>
        <rFont val="Arial"/>
        <family val="2"/>
      </rPr>
      <t xml:space="preserve">).
Bereits in der kostenlosen 4-Wochen-Testphase
können Sie es </t>
    </r>
    <r>
      <rPr>
        <b/>
        <sz val="11.5"/>
        <color rgb="FFFF0000"/>
        <rFont val="Arial"/>
        <family val="2"/>
      </rPr>
      <t>vollständig einsehen</t>
    </r>
    <r>
      <rPr>
        <sz val="11.5"/>
        <color rgb="FFFF0000"/>
        <rFont val="Arial"/>
        <family val="2"/>
      </rPr>
      <t xml:space="preserve">
und prüfen.
Um es uneingeschränkt zu nutzen,
</t>
    </r>
    <r>
      <rPr>
        <b/>
        <sz val="11.5"/>
        <color rgb="FFFF0000"/>
        <rFont val="Arial"/>
        <family val="2"/>
      </rPr>
      <t>wechseln</t>
    </r>
    <r>
      <rPr>
        <sz val="11.5"/>
        <color rgb="FFFF0000"/>
        <rFont val="Arial"/>
        <family val="2"/>
      </rPr>
      <t xml:space="preserve"> Sie </t>
    </r>
    <r>
      <rPr>
        <b/>
        <sz val="11.5"/>
        <color rgb="FFFF0000"/>
        <rFont val="Arial"/>
        <family val="2"/>
      </rPr>
      <t>einfach</t>
    </r>
    <r>
      <rPr>
        <sz val="11.5"/>
        <color rgb="FFFF0000"/>
        <rFont val="Arial"/>
        <family val="2"/>
      </rPr>
      <t xml:space="preserve"> in einen
kostenpflichtigen Account.
</t>
    </r>
    <r>
      <rPr>
        <u/>
        <sz val="11.5"/>
        <color theme="4"/>
        <rFont val="Arial"/>
        <family val="2"/>
      </rPr>
      <t>Hier Test-Zugang einrichten</t>
    </r>
  </si>
  <si>
    <t xml:space="preserve">am Seitenende = </t>
  </si>
  <si>
    <t>https://fachportal-datenschutzbeauftragter.de/testen.php#testen</t>
  </si>
  <si>
    <t xml:space="preserve">Hier Test-Zugang einrichten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</si>
</sst>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sz val="11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22"/>
      <name val="Arial Narrow"/>
      <family val="2"/>
    </font>
    <font>
      <sz val="11.5"/>
      <color rgb="FFFF0000"/>
      <name val="Arial"/>
      <family val="2"/>
    </font>
    <font>
      <b/>
      <sz val="11.5"/>
      <color rgb="FFFF0000"/>
      <name val="Arial"/>
      <family val="2"/>
    </font>
    <font>
      <u/>
      <sz val="11.5"/>
      <color theme="4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double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double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double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double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double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double">
        <color theme="4" tint="-0.499984740745262"/>
      </right>
      <top/>
      <bottom style="thin">
        <color theme="4" tint="-0.499984740745262"/>
      </bottom>
      <diagonal/>
    </border>
    <border>
      <left style="double">
        <color theme="4" tint="-0.499984740745262"/>
      </left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double">
        <color theme="4" tint="-0.499984740745262"/>
      </right>
      <top style="thin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4" tint="-0.499984740745262"/>
      </left>
      <right style="thin">
        <color theme="4" tint="-0.499984740745262"/>
      </right>
      <top style="thin">
        <color indexed="64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double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indexed="64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indexed="64"/>
      </bottom>
      <diagonal/>
    </border>
    <border>
      <left style="thin">
        <color theme="4" tint="-0.499984740745262"/>
      </left>
      <right style="thin">
        <color indexed="64"/>
      </right>
      <top style="thin">
        <color theme="4" tint="-0.499984740745262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49" fontId="2" fillId="0" borderId="9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vertical="top" wrapText="1"/>
      <protection locked="0"/>
    </xf>
    <xf numFmtId="49" fontId="2" fillId="0" borderId="14" xfId="0" applyNumberFormat="1" applyFont="1" applyFill="1" applyBorder="1" applyAlignment="1" applyProtection="1">
      <alignment vertical="top" wrapText="1"/>
      <protection locked="0"/>
    </xf>
    <xf numFmtId="49" fontId="2" fillId="0" borderId="6" xfId="0" applyNumberFormat="1" applyFont="1" applyFill="1" applyBorder="1" applyAlignment="1" applyProtection="1">
      <alignment vertical="top" wrapText="1"/>
      <protection locked="0"/>
    </xf>
    <xf numFmtId="49" fontId="2" fillId="0" borderId="1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Continuous" wrapText="1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Protection="1">
      <protection locked="0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2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vertical="top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2" fillId="0" borderId="18" xfId="0" applyFont="1" applyFill="1" applyBorder="1" applyAlignment="1" applyProtection="1">
      <alignment vertical="top" wrapText="1"/>
      <protection locked="0"/>
    </xf>
    <xf numFmtId="0" fontId="2" fillId="0" borderId="18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2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0" xfId="1" applyFill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Status technische</a:t>
            </a:r>
            <a:r>
              <a:rPr lang="de-DE" baseline="0"/>
              <a:t> und organisatorische Maßnahmen</a:t>
            </a:r>
            <a:endParaRPr lang="de-DE"/>
          </a:p>
        </c:rich>
      </c:tx>
      <c:layout>
        <c:manualLayout>
          <c:xMode val="edge"/>
          <c:yMode val="edge"/>
          <c:x val="0.28881800866423973"/>
          <c:y val="1.104972375690607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Erfüllungsgrad!$B$3</c:f>
              <c:strCache>
                <c:ptCount val="1"/>
                <c:pt idx="0">
                  <c:v>Sollwert in %</c:v>
                </c:pt>
              </c:strCache>
            </c:strRef>
          </c:tx>
          <c:spPr>
            <a:ln w="12700">
              <a:solidFill>
                <a:schemeClr val="accent1">
                  <a:lumMod val="50000"/>
                </a:schemeClr>
              </a:solidFill>
              <a:prstDash val="sys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Erfüllungsgrad!$A$4:$A$17</c:f>
              <c:strCache>
                <c:ptCount val="14"/>
                <c:pt idx="0">
                  <c:v>Zutrittskontrolle (räumlich)</c:v>
                </c:pt>
                <c:pt idx="1">
                  <c:v>Zugriffskontrolle Datenverarbeitungssystem</c:v>
                </c:pt>
                <c:pt idx="2">
                  <c:v>Zugangskontrolle auf Netz- und Serverebene</c:v>
                </c:pt>
                <c:pt idx="3">
                  <c:v>Weitergabekontrolle</c:v>
                </c:pt>
                <c:pt idx="4">
                  <c:v>Eingabekontrolle</c:v>
                </c:pt>
                <c:pt idx="5">
                  <c:v>Auftragskontrolle</c:v>
                </c:pt>
                <c:pt idx="6">
                  <c:v>Verfügbarkeitskontrolle</c:v>
                </c:pt>
                <c:pt idx="7">
                  <c:v>Trennungsgebot</c:v>
                </c:pt>
                <c:pt idx="8">
                  <c:v>Videoüberwachung</c:v>
                </c:pt>
                <c:pt idx="9">
                  <c:v>Cloud Computing</c:v>
                </c:pt>
                <c:pt idx="10">
                  <c:v>Fernwartung </c:v>
                </c:pt>
                <c:pt idx="11">
                  <c:v>E-Mail-Archiv- und Dokumentenmanagementsystem</c:v>
                </c:pt>
                <c:pt idx="12">
                  <c:v>Internet</c:v>
                </c:pt>
                <c:pt idx="13">
                  <c:v>Kommunikation</c:v>
                </c:pt>
              </c:strCache>
            </c:strRef>
          </c:cat>
          <c:val>
            <c:numRef>
              <c:f>Erfüllungsgrad!$B$4:$B$17</c:f>
              <c:numCache>
                <c:formatCode>General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2-4D31-8B56-9AA9A2E6C2E1}"/>
            </c:ext>
          </c:extLst>
        </c:ser>
        <c:ser>
          <c:idx val="1"/>
          <c:order val="1"/>
          <c:tx>
            <c:strRef>
              <c:f>Erfüllungsgrad!$C$3</c:f>
              <c:strCache>
                <c:ptCount val="1"/>
                <c:pt idx="0">
                  <c:v>Istwert in %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Erfüllungsgrad!$A$4:$A$17</c:f>
              <c:strCache>
                <c:ptCount val="14"/>
                <c:pt idx="0">
                  <c:v>Zutrittskontrolle (räumlich)</c:v>
                </c:pt>
                <c:pt idx="1">
                  <c:v>Zugriffskontrolle Datenverarbeitungssystem</c:v>
                </c:pt>
                <c:pt idx="2">
                  <c:v>Zugangskontrolle auf Netz- und Serverebene</c:v>
                </c:pt>
                <c:pt idx="3">
                  <c:v>Weitergabekontrolle</c:v>
                </c:pt>
                <c:pt idx="4">
                  <c:v>Eingabekontrolle</c:v>
                </c:pt>
                <c:pt idx="5">
                  <c:v>Auftragskontrolle</c:v>
                </c:pt>
                <c:pt idx="6">
                  <c:v>Verfügbarkeitskontrolle</c:v>
                </c:pt>
                <c:pt idx="7">
                  <c:v>Trennungsgebot</c:v>
                </c:pt>
                <c:pt idx="8">
                  <c:v>Videoüberwachung</c:v>
                </c:pt>
                <c:pt idx="9">
                  <c:v>Cloud Computing</c:v>
                </c:pt>
                <c:pt idx="10">
                  <c:v>Fernwartung </c:v>
                </c:pt>
                <c:pt idx="11">
                  <c:v>E-Mail-Archiv- und Dokumentenmanagementsystem</c:v>
                </c:pt>
                <c:pt idx="12">
                  <c:v>Internet</c:v>
                </c:pt>
                <c:pt idx="13">
                  <c:v>Kommunikation</c:v>
                </c:pt>
              </c:strCache>
            </c:strRef>
          </c:cat>
          <c:val>
            <c:numRef>
              <c:f>Erfüllungsgrad!$C$4:$C$17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A2-4D31-8B56-9AA9A2E6C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656752"/>
        <c:axId val="468656360"/>
      </c:radarChart>
      <c:catAx>
        <c:axId val="468656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kern="1500" baseline="0"/>
            </a:pPr>
            <a:endParaRPr lang="de-DE"/>
          </a:p>
        </c:txPr>
        <c:crossAx val="468656360"/>
        <c:crosses val="autoZero"/>
        <c:auto val="0"/>
        <c:lblAlgn val="ctr"/>
        <c:lblOffset val="100"/>
        <c:noMultiLvlLbl val="0"/>
      </c:catAx>
      <c:valAx>
        <c:axId val="468656360"/>
        <c:scaling>
          <c:orientation val="minMax"/>
        </c:scaling>
        <c:delete val="0"/>
        <c:axPos val="l"/>
        <c:majorGridlines>
          <c:spPr>
            <a:ln w="3175">
              <a:solidFill>
                <a:schemeClr val="accent1">
                  <a:lumMod val="40000"/>
                  <a:lumOff val="60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468656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219999827198651"/>
          <c:y val="0.92002610170966204"/>
          <c:w val="0.11421395579862052"/>
          <c:h val="5.8745957860239846E-2"/>
        </c:manualLayout>
      </c:layout>
      <c:overlay val="0"/>
      <c:spPr>
        <a:solidFill>
          <a:srgbClr val="FFFFFF">
            <a:alpha val="59000"/>
          </a:srgbClr>
        </a:solidFill>
        <a:ln w="3175">
          <a:solidFill>
            <a:schemeClr val="accent1">
              <a:lumMod val="50000"/>
            </a:schemeClr>
          </a:solidFill>
          <a:prstDash val="solid"/>
        </a:ln>
      </c:spPr>
    </c:legend>
    <c:plotVisOnly val="1"/>
    <c:dispBlanksAs val="gap"/>
    <c:showDLblsOverMax val="0"/>
  </c:chart>
  <c:spPr>
    <a:gradFill>
      <a:gsLst>
        <a:gs pos="0">
          <a:srgbClr val="D3DEF1">
            <a:alpha val="44000"/>
          </a:srgbClr>
        </a:gs>
        <a:gs pos="0">
          <a:schemeClr val="accent1">
            <a:lumMod val="2000"/>
            <a:lumOff val="98000"/>
          </a:schemeClr>
        </a:gs>
        <a:gs pos="97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chemeClr val="accent1">
              <a:lumMod val="50000"/>
            </a:schemeClr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819150</xdr:colOff>
      <xdr:row>15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915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819150</xdr:colOff>
      <xdr:row>70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1915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1</xdr:row>
      <xdr:rowOff>47625</xdr:rowOff>
    </xdr:from>
    <xdr:to>
      <xdr:col>13</xdr:col>
      <xdr:colOff>266700</xdr:colOff>
      <xdr:row>43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fachportal-datenschutzbeauftragter.de/testen.php" TargetMode="External"/><Relationship Id="rId1" Type="http://schemas.openxmlformats.org/officeDocument/2006/relationships/hyperlink" Target="https://fachportal-datenschutzbeauftragter.de/testen.php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showGridLines="0" topLeftCell="A65" zoomScale="90" zoomScaleNormal="90" workbookViewId="0">
      <selection activeCell="B78" sqref="B78"/>
    </sheetView>
  </sheetViews>
  <sheetFormatPr baseColWidth="10" defaultColWidth="23.85546875" defaultRowHeight="13.5" x14ac:dyDescent="0.2"/>
  <cols>
    <col min="1" max="1" width="26.140625" style="52" customWidth="1"/>
    <col min="2" max="2" width="70.140625" style="52" customWidth="1"/>
    <col min="3" max="3" width="7.5703125" style="66" bestFit="1" customWidth="1"/>
    <col min="4" max="4" width="14.42578125" style="66" bestFit="1" customWidth="1"/>
    <col min="5" max="5" width="12.5703125" style="3" bestFit="1" customWidth="1"/>
    <col min="6" max="6" width="9.42578125" style="66" bestFit="1" customWidth="1"/>
    <col min="7" max="7" width="10.42578125" style="66" bestFit="1" customWidth="1"/>
    <col min="8" max="16384" width="23.85546875" style="52"/>
  </cols>
  <sheetData>
    <row r="1" spans="1:7" ht="27" x14ac:dyDescent="0.2">
      <c r="A1" s="81" t="s">
        <v>20</v>
      </c>
      <c r="B1" s="1"/>
      <c r="C1" s="2"/>
      <c r="D1" s="2"/>
      <c r="F1" s="2"/>
      <c r="G1" s="2"/>
    </row>
    <row r="2" spans="1:7" ht="18" x14ac:dyDescent="0.2">
      <c r="A2" s="51"/>
      <c r="B2" s="1"/>
      <c r="C2" s="2"/>
      <c r="D2" s="2"/>
      <c r="F2" s="2"/>
      <c r="G2" s="2"/>
    </row>
    <row r="3" spans="1:7" s="26" customFormat="1" ht="16.5" x14ac:dyDescent="0.2">
      <c r="A3" s="28" t="s">
        <v>76</v>
      </c>
      <c r="B3" s="5"/>
      <c r="C3" s="6"/>
      <c r="D3" s="6"/>
      <c r="E3" s="7"/>
      <c r="F3" s="6"/>
      <c r="G3" s="6"/>
    </row>
    <row r="4" spans="1:7" s="26" customFormat="1" ht="16.5" x14ac:dyDescent="0.2">
      <c r="A4" s="25" t="s">
        <v>6</v>
      </c>
      <c r="B4" s="5"/>
      <c r="C4" s="6"/>
      <c r="D4" s="6"/>
      <c r="E4" s="7"/>
      <c r="F4" s="6"/>
      <c r="G4" s="6"/>
    </row>
    <row r="5" spans="1:7" s="26" customFormat="1" ht="16.5" x14ac:dyDescent="0.2">
      <c r="A5" s="25" t="s">
        <v>7</v>
      </c>
      <c r="B5" s="5"/>
      <c r="C5" s="6"/>
      <c r="D5" s="6"/>
      <c r="E5" s="7"/>
      <c r="F5" s="6"/>
      <c r="G5" s="6"/>
    </row>
    <row r="6" spans="1:7" s="26" customFormat="1" ht="16.5" x14ac:dyDescent="0.2">
      <c r="A6" s="5"/>
      <c r="C6" s="27"/>
      <c r="D6" s="27"/>
      <c r="E6" s="7"/>
      <c r="F6" s="27"/>
      <c r="G6" s="27"/>
    </row>
    <row r="7" spans="1:7" s="26" customFormat="1" ht="16.5" x14ac:dyDescent="0.2">
      <c r="A7" s="28" t="s">
        <v>18</v>
      </c>
      <c r="C7" s="27"/>
      <c r="D7" s="27"/>
      <c r="E7" s="7"/>
      <c r="F7" s="27"/>
      <c r="G7" s="27"/>
    </row>
    <row r="8" spans="1:7" s="26" customFormat="1" ht="16.5" x14ac:dyDescent="0.2">
      <c r="A8" s="26" t="s">
        <v>8</v>
      </c>
      <c r="B8" s="5"/>
      <c r="D8" s="6"/>
      <c r="E8" s="7"/>
      <c r="F8" s="6"/>
      <c r="G8" s="6"/>
    </row>
    <row r="9" spans="1:7" s="26" customFormat="1" ht="16.5" x14ac:dyDescent="0.2">
      <c r="A9" s="26" t="s">
        <v>9</v>
      </c>
      <c r="B9" s="5"/>
      <c r="D9" s="6"/>
      <c r="E9" s="7"/>
      <c r="F9" s="6"/>
      <c r="G9" s="6"/>
    </row>
    <row r="10" spans="1:7" s="26" customFormat="1" ht="16.5" x14ac:dyDescent="0.2">
      <c r="A10" s="26" t="s">
        <v>10</v>
      </c>
      <c r="B10" s="5"/>
      <c r="D10" s="6"/>
      <c r="E10" s="7"/>
      <c r="F10" s="6"/>
      <c r="G10" s="6"/>
    </row>
    <row r="11" spans="1:7" s="26" customFormat="1" ht="16.5" x14ac:dyDescent="0.2">
      <c r="A11" s="26" t="s">
        <v>11</v>
      </c>
      <c r="B11" s="5"/>
      <c r="D11" s="6"/>
      <c r="E11" s="7"/>
      <c r="F11" s="6"/>
      <c r="G11" s="6"/>
    </row>
    <row r="12" spans="1:7" s="26" customFormat="1" ht="16.5" x14ac:dyDescent="0.2">
      <c r="A12" s="26" t="s">
        <v>12</v>
      </c>
      <c r="B12" s="5"/>
      <c r="D12" s="6"/>
      <c r="E12" s="7"/>
      <c r="F12" s="6"/>
      <c r="G12" s="6"/>
    </row>
    <row r="13" spans="1:7" s="26" customFormat="1" ht="16.5" x14ac:dyDescent="0.2">
      <c r="A13" s="5"/>
      <c r="B13" s="5"/>
      <c r="C13" s="6"/>
      <c r="D13" s="6"/>
      <c r="E13" s="7"/>
      <c r="F13" s="6"/>
      <c r="G13" s="6"/>
    </row>
    <row r="14" spans="1:7" s="26" customFormat="1" ht="16.5" x14ac:dyDescent="0.2">
      <c r="A14" s="26" t="s">
        <v>78</v>
      </c>
      <c r="C14" s="27"/>
      <c r="D14" s="27"/>
      <c r="E14" s="7"/>
      <c r="F14" s="27"/>
      <c r="G14" s="27"/>
    </row>
    <row r="15" spans="1:7" s="26" customFormat="1" ht="16.5" x14ac:dyDescent="0.2">
      <c r="A15" s="26" t="s">
        <v>19</v>
      </c>
      <c r="C15" s="27"/>
      <c r="D15" s="27"/>
      <c r="E15" s="7"/>
      <c r="F15" s="27"/>
      <c r="G15" s="27"/>
    </row>
    <row r="16" spans="1:7" s="26" customFormat="1" ht="16.5" x14ac:dyDescent="0.2">
      <c r="C16" s="27"/>
      <c r="D16" s="27"/>
      <c r="E16" s="7"/>
      <c r="F16" s="27"/>
      <c r="G16" s="27"/>
    </row>
    <row r="17" spans="1:7" s="53" customFormat="1" ht="33" x14ac:dyDescent="0.2">
      <c r="A17" s="40" t="s">
        <v>14</v>
      </c>
      <c r="B17" s="40" t="s">
        <v>15</v>
      </c>
      <c r="C17" s="41" t="s">
        <v>13</v>
      </c>
      <c r="D17" s="41" t="s">
        <v>80</v>
      </c>
      <c r="E17" s="42" t="s">
        <v>0</v>
      </c>
      <c r="F17" s="41" t="s">
        <v>1</v>
      </c>
      <c r="G17" s="41" t="s">
        <v>2</v>
      </c>
    </row>
    <row r="18" spans="1:7" s="5" customFormat="1" ht="16.5" x14ac:dyDescent="0.2">
      <c r="A18" s="84" t="s">
        <v>21</v>
      </c>
      <c r="B18" s="8" t="s">
        <v>22</v>
      </c>
      <c r="C18" s="54"/>
      <c r="D18" s="54"/>
      <c r="E18" s="9"/>
      <c r="F18" s="54">
        <f>C18*D18</f>
        <v>0</v>
      </c>
      <c r="G18" s="55">
        <f>C18*4</f>
        <v>0</v>
      </c>
    </row>
    <row r="19" spans="1:7" s="5" customFormat="1" ht="16.5" x14ac:dyDescent="0.2">
      <c r="A19" s="85"/>
      <c r="B19" s="10" t="s">
        <v>23</v>
      </c>
      <c r="C19" s="54"/>
      <c r="D19" s="54"/>
      <c r="E19" s="11"/>
      <c r="F19" s="56">
        <f t="shared" ref="F19:F40" si="0">C19*D19</f>
        <v>0</v>
      </c>
      <c r="G19" s="57">
        <f>C19*4</f>
        <v>0</v>
      </c>
    </row>
    <row r="20" spans="1:7" s="5" customFormat="1" ht="16.5" x14ac:dyDescent="0.2">
      <c r="A20" s="85"/>
      <c r="B20" s="10" t="s">
        <v>79</v>
      </c>
      <c r="C20" s="54"/>
      <c r="D20" s="54"/>
      <c r="E20" s="11"/>
      <c r="F20" s="56">
        <f t="shared" si="0"/>
        <v>0</v>
      </c>
      <c r="G20" s="57">
        <f t="shared" ref="G20:G30" si="1">C20*4</f>
        <v>0</v>
      </c>
    </row>
    <row r="21" spans="1:7" s="5" customFormat="1" ht="16.5" x14ac:dyDescent="0.2">
      <c r="A21" s="85"/>
      <c r="B21" s="10" t="s">
        <v>24</v>
      </c>
      <c r="C21" s="54"/>
      <c r="D21" s="54"/>
      <c r="E21" s="11"/>
      <c r="F21" s="56">
        <f t="shared" si="0"/>
        <v>0</v>
      </c>
      <c r="G21" s="57">
        <f t="shared" si="1"/>
        <v>0</v>
      </c>
    </row>
    <row r="22" spans="1:7" s="5" customFormat="1" ht="17.25" thickBot="1" x14ac:dyDescent="0.25">
      <c r="A22" s="69" t="s">
        <v>3</v>
      </c>
      <c r="B22" s="68"/>
      <c r="C22" s="58"/>
      <c r="D22" s="58"/>
      <c r="E22" s="12"/>
      <c r="F22" s="58">
        <f>SUM(F18:F21)</f>
        <v>0</v>
      </c>
      <c r="G22" s="59">
        <f>SUM(G18:G21)</f>
        <v>0</v>
      </c>
    </row>
    <row r="23" spans="1:7" s="26" customFormat="1" ht="17.25" thickTop="1" x14ac:dyDescent="0.2">
      <c r="A23" s="85" t="s">
        <v>35</v>
      </c>
      <c r="B23" s="13" t="s">
        <v>25</v>
      </c>
      <c r="C23" s="54"/>
      <c r="D23" s="54"/>
      <c r="E23" s="14"/>
      <c r="F23" s="60">
        <f t="shared" si="0"/>
        <v>0</v>
      </c>
      <c r="G23" s="61">
        <f>C23*4</f>
        <v>0</v>
      </c>
    </row>
    <row r="24" spans="1:7" s="26" customFormat="1" ht="16.5" x14ac:dyDescent="0.2">
      <c r="A24" s="85"/>
      <c r="B24" s="15" t="s">
        <v>26</v>
      </c>
      <c r="C24" s="54"/>
      <c r="D24" s="54"/>
      <c r="E24" s="16"/>
      <c r="F24" s="56">
        <f t="shared" si="0"/>
        <v>0</v>
      </c>
      <c r="G24" s="57">
        <f t="shared" si="1"/>
        <v>0</v>
      </c>
    </row>
    <row r="25" spans="1:7" s="26" customFormat="1" ht="16.5" x14ac:dyDescent="0.2">
      <c r="A25" s="85"/>
      <c r="B25" s="15" t="s">
        <v>27</v>
      </c>
      <c r="C25" s="54"/>
      <c r="D25" s="54"/>
      <c r="E25" s="16"/>
      <c r="F25" s="56">
        <f t="shared" si="0"/>
        <v>0</v>
      </c>
      <c r="G25" s="57">
        <f t="shared" si="1"/>
        <v>0</v>
      </c>
    </row>
    <row r="26" spans="1:7" s="26" customFormat="1" ht="16.5" x14ac:dyDescent="0.2">
      <c r="A26" s="85"/>
      <c r="B26" s="15" t="s">
        <v>28</v>
      </c>
      <c r="C26" s="54"/>
      <c r="D26" s="54"/>
      <c r="E26" s="16"/>
      <c r="F26" s="56">
        <f t="shared" si="0"/>
        <v>0</v>
      </c>
      <c r="G26" s="57">
        <f t="shared" si="1"/>
        <v>0</v>
      </c>
    </row>
    <row r="27" spans="1:7" s="26" customFormat="1" ht="16.5" x14ac:dyDescent="0.2">
      <c r="A27" s="85"/>
      <c r="B27" s="15" t="s">
        <v>29</v>
      </c>
      <c r="C27" s="54"/>
      <c r="D27" s="54"/>
      <c r="E27" s="16"/>
      <c r="F27" s="56">
        <f t="shared" si="0"/>
        <v>0</v>
      </c>
      <c r="G27" s="57">
        <f t="shared" si="1"/>
        <v>0</v>
      </c>
    </row>
    <row r="28" spans="1:7" s="26" customFormat="1" ht="16.5" x14ac:dyDescent="0.2">
      <c r="A28" s="85"/>
      <c r="B28" s="15" t="s">
        <v>30</v>
      </c>
      <c r="C28" s="54"/>
      <c r="D28" s="54"/>
      <c r="E28" s="16"/>
      <c r="F28" s="56">
        <f t="shared" si="0"/>
        <v>0</v>
      </c>
      <c r="G28" s="57">
        <f t="shared" si="1"/>
        <v>0</v>
      </c>
    </row>
    <row r="29" spans="1:7" s="26" customFormat="1" ht="16.5" x14ac:dyDescent="0.2">
      <c r="A29" s="85"/>
      <c r="B29" s="15" t="s">
        <v>70</v>
      </c>
      <c r="C29" s="54"/>
      <c r="D29" s="54"/>
      <c r="E29" s="16"/>
      <c r="F29" s="56">
        <f t="shared" si="0"/>
        <v>0</v>
      </c>
      <c r="G29" s="57">
        <f t="shared" si="1"/>
        <v>0</v>
      </c>
    </row>
    <row r="30" spans="1:7" s="26" customFormat="1" ht="33" x14ac:dyDescent="0.2">
      <c r="A30" s="85"/>
      <c r="B30" s="17" t="s">
        <v>81</v>
      </c>
      <c r="C30" s="54"/>
      <c r="D30" s="54"/>
      <c r="E30" s="16"/>
      <c r="F30" s="56">
        <f t="shared" si="0"/>
        <v>0</v>
      </c>
      <c r="G30" s="57">
        <f t="shared" si="1"/>
        <v>0</v>
      </c>
    </row>
    <row r="31" spans="1:7" s="26" customFormat="1" ht="16.5" x14ac:dyDescent="0.2">
      <c r="A31" s="85"/>
      <c r="B31" s="18" t="s">
        <v>75</v>
      </c>
      <c r="C31" s="54"/>
      <c r="D31" s="54"/>
      <c r="E31" s="19"/>
      <c r="F31" s="56">
        <f t="shared" ref="F31" si="2">C31*D31</f>
        <v>0</v>
      </c>
      <c r="G31" s="57">
        <f t="shared" ref="G31" si="3">C31*4</f>
        <v>0</v>
      </c>
    </row>
    <row r="32" spans="1:7" s="26" customFormat="1" ht="17.25" thickBot="1" x14ac:dyDescent="0.25">
      <c r="A32" s="40" t="s">
        <v>3</v>
      </c>
      <c r="B32" s="67"/>
      <c r="C32" s="62"/>
      <c r="D32" s="62"/>
      <c r="E32" s="20"/>
      <c r="F32" s="63">
        <f>SUM(F23:F31)</f>
        <v>0</v>
      </c>
      <c r="G32" s="59">
        <f>SUM(G23:G31)</f>
        <v>0</v>
      </c>
    </row>
    <row r="33" spans="1:7" s="26" customFormat="1" ht="17.25" thickTop="1" x14ac:dyDescent="0.2">
      <c r="A33" s="85" t="s">
        <v>32</v>
      </c>
      <c r="B33" s="13" t="s">
        <v>33</v>
      </c>
      <c r="C33" s="54"/>
      <c r="D33" s="54"/>
      <c r="E33" s="21"/>
      <c r="F33" s="60">
        <f t="shared" si="0"/>
        <v>0</v>
      </c>
      <c r="G33" s="61">
        <f>C33*4</f>
        <v>0</v>
      </c>
    </row>
    <row r="34" spans="1:7" s="26" customFormat="1" ht="16.5" x14ac:dyDescent="0.2">
      <c r="A34" s="85"/>
      <c r="B34" s="15" t="s">
        <v>34</v>
      </c>
      <c r="C34" s="54"/>
      <c r="D34" s="54"/>
      <c r="E34" s="11"/>
      <c r="F34" s="56">
        <f t="shared" si="0"/>
        <v>0</v>
      </c>
      <c r="G34" s="57">
        <f t="shared" ref="G34:G40" si="4">C34*4</f>
        <v>0</v>
      </c>
    </row>
    <row r="35" spans="1:7" s="26" customFormat="1" ht="33" x14ac:dyDescent="0.2">
      <c r="A35" s="85"/>
      <c r="B35" s="15" t="s">
        <v>36</v>
      </c>
      <c r="C35" s="54"/>
      <c r="D35" s="54"/>
      <c r="E35" s="11"/>
      <c r="F35" s="56">
        <f t="shared" si="0"/>
        <v>0</v>
      </c>
      <c r="G35" s="57">
        <f t="shared" si="4"/>
        <v>0</v>
      </c>
    </row>
    <row r="36" spans="1:7" s="26" customFormat="1" ht="16.5" x14ac:dyDescent="0.2">
      <c r="A36" s="85"/>
      <c r="B36" s="15" t="s">
        <v>37</v>
      </c>
      <c r="C36" s="54"/>
      <c r="D36" s="54"/>
      <c r="E36" s="11"/>
      <c r="F36" s="56">
        <f t="shared" si="0"/>
        <v>0</v>
      </c>
      <c r="G36" s="57">
        <f t="shared" si="4"/>
        <v>0</v>
      </c>
    </row>
    <row r="37" spans="1:7" s="26" customFormat="1" ht="16.5" x14ac:dyDescent="0.2">
      <c r="A37" s="85"/>
      <c r="B37" s="15" t="s">
        <v>38</v>
      </c>
      <c r="C37" s="54"/>
      <c r="D37" s="54"/>
      <c r="E37" s="11"/>
      <c r="F37" s="56">
        <f t="shared" si="0"/>
        <v>0</v>
      </c>
      <c r="G37" s="57">
        <f t="shared" si="4"/>
        <v>0</v>
      </c>
    </row>
    <row r="38" spans="1:7" s="26" customFormat="1" ht="16.5" x14ac:dyDescent="0.2">
      <c r="A38" s="85"/>
      <c r="B38" s="15" t="s">
        <v>39</v>
      </c>
      <c r="C38" s="54"/>
      <c r="D38" s="54"/>
      <c r="E38" s="11"/>
      <c r="F38" s="56">
        <f t="shared" si="0"/>
        <v>0</v>
      </c>
      <c r="G38" s="57">
        <f t="shared" si="4"/>
        <v>0</v>
      </c>
    </row>
    <row r="39" spans="1:7" s="26" customFormat="1" ht="16.5" x14ac:dyDescent="0.2">
      <c r="A39" s="85"/>
      <c r="B39" s="15" t="s">
        <v>40</v>
      </c>
      <c r="C39" s="54"/>
      <c r="D39" s="54"/>
      <c r="E39" s="11"/>
      <c r="F39" s="56">
        <f t="shared" si="0"/>
        <v>0</v>
      </c>
      <c r="G39" s="57">
        <f t="shared" si="4"/>
        <v>0</v>
      </c>
    </row>
    <row r="40" spans="1:7" s="26" customFormat="1" ht="16.5" x14ac:dyDescent="0.2">
      <c r="A40" s="85"/>
      <c r="B40" s="15" t="s">
        <v>41</v>
      </c>
      <c r="C40" s="54"/>
      <c r="D40" s="54"/>
      <c r="E40" s="11"/>
      <c r="F40" s="56">
        <f t="shared" si="0"/>
        <v>0</v>
      </c>
      <c r="G40" s="57">
        <f t="shared" si="4"/>
        <v>0</v>
      </c>
    </row>
    <row r="41" spans="1:7" s="26" customFormat="1" ht="16.5" x14ac:dyDescent="0.2">
      <c r="A41" s="85"/>
      <c r="B41" s="15" t="s">
        <v>42</v>
      </c>
      <c r="C41" s="54"/>
      <c r="D41" s="54"/>
      <c r="E41" s="22"/>
      <c r="F41" s="56">
        <f t="shared" ref="F41" si="5">C41*D41</f>
        <v>0</v>
      </c>
      <c r="G41" s="57">
        <f t="shared" ref="G41" si="6">C41*4</f>
        <v>0</v>
      </c>
    </row>
    <row r="42" spans="1:7" s="26" customFormat="1" ht="17.25" thickBot="1" x14ac:dyDescent="0.25">
      <c r="A42" s="40" t="s">
        <v>3</v>
      </c>
      <c r="B42" s="70"/>
      <c r="C42" s="63"/>
      <c r="D42" s="63"/>
      <c r="E42" s="12"/>
      <c r="F42" s="63">
        <f>SUM(F33:F41)</f>
        <v>0</v>
      </c>
      <c r="G42" s="59">
        <f>SUM(G33:G41)</f>
        <v>0</v>
      </c>
    </row>
    <row r="43" spans="1:7" s="26" customFormat="1" ht="17.25" thickTop="1" x14ac:dyDescent="0.2">
      <c r="A43" s="85" t="s">
        <v>43</v>
      </c>
      <c r="B43" s="13" t="s">
        <v>44</v>
      </c>
      <c r="C43" s="54"/>
      <c r="D43" s="54"/>
      <c r="E43" s="21"/>
      <c r="F43" s="60">
        <f>C43*D43</f>
        <v>0</v>
      </c>
      <c r="G43" s="61">
        <f>C43*4</f>
        <v>0</v>
      </c>
    </row>
    <row r="44" spans="1:7" s="26" customFormat="1" ht="16.5" x14ac:dyDescent="0.2">
      <c r="A44" s="85"/>
      <c r="B44" s="15" t="s">
        <v>72</v>
      </c>
      <c r="C44" s="54"/>
      <c r="D44" s="54"/>
      <c r="E44" s="11"/>
      <c r="F44" s="56">
        <f>C44*D44</f>
        <v>0</v>
      </c>
      <c r="G44" s="57">
        <f>C44*4</f>
        <v>0</v>
      </c>
    </row>
    <row r="45" spans="1:7" s="26" customFormat="1" ht="16.5" x14ac:dyDescent="0.2">
      <c r="A45" s="85"/>
      <c r="B45" s="15" t="s">
        <v>45</v>
      </c>
      <c r="C45" s="54"/>
      <c r="D45" s="54"/>
      <c r="E45" s="11"/>
      <c r="F45" s="56">
        <f>C45*D45</f>
        <v>0</v>
      </c>
      <c r="G45" s="57">
        <f>C45*4</f>
        <v>0</v>
      </c>
    </row>
    <row r="46" spans="1:7" s="26" customFormat="1" ht="16.5" x14ac:dyDescent="0.2">
      <c r="A46" s="85"/>
      <c r="B46" s="15" t="s">
        <v>46</v>
      </c>
      <c r="C46" s="54"/>
      <c r="D46" s="54"/>
      <c r="E46" s="11"/>
      <c r="F46" s="56">
        <f>C46*D46</f>
        <v>0</v>
      </c>
      <c r="G46" s="57">
        <f>C46*4</f>
        <v>0</v>
      </c>
    </row>
    <row r="47" spans="1:7" s="26" customFormat="1" ht="16.5" x14ac:dyDescent="0.2">
      <c r="A47" s="85"/>
      <c r="B47" s="15" t="s">
        <v>47</v>
      </c>
      <c r="C47" s="54"/>
      <c r="D47" s="54"/>
      <c r="E47" s="11"/>
      <c r="F47" s="56">
        <f>C47*D47</f>
        <v>0</v>
      </c>
      <c r="G47" s="57">
        <f>C47*4</f>
        <v>0</v>
      </c>
    </row>
    <row r="48" spans="1:7" s="26" customFormat="1" ht="16.5" x14ac:dyDescent="0.2">
      <c r="A48" s="85"/>
      <c r="B48" s="15" t="s">
        <v>48</v>
      </c>
      <c r="C48" s="54"/>
      <c r="D48" s="54"/>
      <c r="E48" s="22"/>
      <c r="F48" s="56">
        <f t="shared" ref="F48:F50" si="7">C48*D48</f>
        <v>0</v>
      </c>
      <c r="G48" s="57">
        <f t="shared" ref="G48:G50" si="8">C48*4</f>
        <v>0</v>
      </c>
    </row>
    <row r="49" spans="1:7" s="26" customFormat="1" ht="16.5" x14ac:dyDescent="0.2">
      <c r="A49" s="85"/>
      <c r="B49" s="15" t="s">
        <v>49</v>
      </c>
      <c r="C49" s="54"/>
      <c r="D49" s="54"/>
      <c r="E49" s="22"/>
      <c r="F49" s="56">
        <f t="shared" si="7"/>
        <v>0</v>
      </c>
      <c r="G49" s="57">
        <f t="shared" si="8"/>
        <v>0</v>
      </c>
    </row>
    <row r="50" spans="1:7" s="26" customFormat="1" ht="16.5" x14ac:dyDescent="0.2">
      <c r="A50" s="85"/>
      <c r="B50" s="23" t="s">
        <v>50</v>
      </c>
      <c r="C50" s="54"/>
      <c r="D50" s="54"/>
      <c r="E50" s="22"/>
      <c r="F50" s="56">
        <f t="shared" si="7"/>
        <v>0</v>
      </c>
      <c r="G50" s="57">
        <f t="shared" si="8"/>
        <v>0</v>
      </c>
    </row>
    <row r="51" spans="1:7" s="26" customFormat="1" ht="16.5" x14ac:dyDescent="0.2">
      <c r="A51" s="85"/>
      <c r="B51" s="23" t="s">
        <v>68</v>
      </c>
      <c r="C51" s="54"/>
      <c r="D51" s="54"/>
      <c r="E51" s="22"/>
      <c r="F51" s="56">
        <f t="shared" ref="F51:F52" si="9">C51*D51</f>
        <v>0</v>
      </c>
      <c r="G51" s="57">
        <f t="shared" ref="G51:G52" si="10">C51*4</f>
        <v>0</v>
      </c>
    </row>
    <row r="52" spans="1:7" s="26" customFormat="1" ht="16.5" x14ac:dyDescent="0.2">
      <c r="A52" s="85"/>
      <c r="B52" s="23" t="s">
        <v>67</v>
      </c>
      <c r="C52" s="54"/>
      <c r="D52" s="54"/>
      <c r="E52" s="22"/>
      <c r="F52" s="56">
        <f t="shared" si="9"/>
        <v>0</v>
      </c>
      <c r="G52" s="57">
        <f t="shared" si="10"/>
        <v>0</v>
      </c>
    </row>
    <row r="53" spans="1:7" s="26" customFormat="1" ht="17.25" thickBot="1" x14ac:dyDescent="0.25">
      <c r="A53" s="40" t="s">
        <v>3</v>
      </c>
      <c r="B53" s="70"/>
      <c r="C53" s="58"/>
      <c r="D53" s="58"/>
      <c r="E53" s="12"/>
      <c r="F53" s="63">
        <f>SUM(F43:F52)</f>
        <v>0</v>
      </c>
      <c r="G53" s="59">
        <f>SUM(G43:G52)</f>
        <v>0</v>
      </c>
    </row>
    <row r="54" spans="1:7" s="26" customFormat="1" ht="17.25" thickTop="1" x14ac:dyDescent="0.2">
      <c r="A54" s="86" t="s">
        <v>51</v>
      </c>
      <c r="B54" s="13" t="s">
        <v>54</v>
      </c>
      <c r="C54" s="54"/>
      <c r="D54" s="54"/>
      <c r="E54" s="21"/>
      <c r="F54" s="60">
        <f>C54*D54</f>
        <v>0</v>
      </c>
      <c r="G54" s="61">
        <f>C54*4</f>
        <v>0</v>
      </c>
    </row>
    <row r="55" spans="1:7" s="26" customFormat="1" ht="16.5" x14ac:dyDescent="0.2">
      <c r="A55" s="87"/>
      <c r="B55" s="15" t="s">
        <v>52</v>
      </c>
      <c r="C55" s="54"/>
      <c r="D55" s="54"/>
      <c r="E55" s="11"/>
      <c r="F55" s="56">
        <f>C55*D55</f>
        <v>0</v>
      </c>
      <c r="G55" s="57">
        <f t="shared" ref="G55:G57" si="11">C55*4</f>
        <v>0</v>
      </c>
    </row>
    <row r="56" spans="1:7" s="26" customFormat="1" ht="16.5" x14ac:dyDescent="0.2">
      <c r="A56" s="87"/>
      <c r="B56" s="15" t="s">
        <v>53</v>
      </c>
      <c r="C56" s="54"/>
      <c r="D56" s="54"/>
      <c r="E56" s="11"/>
      <c r="F56" s="56">
        <f t="shared" ref="F56:F57" si="12">C56*D56</f>
        <v>0</v>
      </c>
      <c r="G56" s="57">
        <f t="shared" si="11"/>
        <v>0</v>
      </c>
    </row>
    <row r="57" spans="1:7" s="26" customFormat="1" ht="16.5" x14ac:dyDescent="0.2">
      <c r="A57" s="88"/>
      <c r="B57" s="15" t="s">
        <v>55</v>
      </c>
      <c r="C57" s="54"/>
      <c r="D57" s="54"/>
      <c r="E57" s="11"/>
      <c r="F57" s="56">
        <f t="shared" si="12"/>
        <v>0</v>
      </c>
      <c r="G57" s="57">
        <f t="shared" si="11"/>
        <v>0</v>
      </c>
    </row>
    <row r="58" spans="1:7" s="26" customFormat="1" ht="17.25" thickBot="1" x14ac:dyDescent="0.25">
      <c r="A58" s="40" t="s">
        <v>3</v>
      </c>
      <c r="B58" s="70"/>
      <c r="C58" s="58"/>
      <c r="D58" s="58"/>
      <c r="E58" s="12"/>
      <c r="F58" s="63">
        <f>SUM(F54:F57)</f>
        <v>0</v>
      </c>
      <c r="G58" s="59">
        <f>SUM(G54:G57)</f>
        <v>0</v>
      </c>
    </row>
    <row r="59" spans="1:7" s="26" customFormat="1" ht="17.25" thickTop="1" x14ac:dyDescent="0.2">
      <c r="A59" s="86" t="s">
        <v>56</v>
      </c>
      <c r="B59" s="13" t="s">
        <v>57</v>
      </c>
      <c r="C59" s="54"/>
      <c r="D59" s="54"/>
      <c r="E59" s="21"/>
      <c r="F59" s="60">
        <f>C59*D59</f>
        <v>0</v>
      </c>
      <c r="G59" s="61">
        <f>C59*4</f>
        <v>0</v>
      </c>
    </row>
    <row r="60" spans="1:7" s="26" customFormat="1" ht="16.5" x14ac:dyDescent="0.2">
      <c r="A60" s="88"/>
      <c r="B60" s="15" t="s">
        <v>58</v>
      </c>
      <c r="C60" s="54"/>
      <c r="D60" s="54"/>
      <c r="E60" s="11"/>
      <c r="F60" s="56">
        <f>C60*D60</f>
        <v>0</v>
      </c>
      <c r="G60" s="57">
        <f>C60*4</f>
        <v>0</v>
      </c>
    </row>
    <row r="61" spans="1:7" s="26" customFormat="1" ht="16.5" x14ac:dyDescent="0.2">
      <c r="A61" s="72"/>
      <c r="B61" s="73" t="s">
        <v>83</v>
      </c>
      <c r="C61" s="54"/>
      <c r="D61" s="54"/>
      <c r="E61" s="22"/>
      <c r="F61" s="56">
        <f>C61*D61</f>
        <v>0</v>
      </c>
      <c r="G61" s="57">
        <f>C61*4</f>
        <v>0</v>
      </c>
    </row>
    <row r="62" spans="1:7" s="79" customFormat="1" ht="16.5" x14ac:dyDescent="0.2">
      <c r="A62" s="40" t="s">
        <v>3</v>
      </c>
      <c r="B62" s="75"/>
      <c r="C62" s="76"/>
      <c r="D62" s="76"/>
      <c r="E62" s="77"/>
      <c r="F62" s="78">
        <f>SUM(F59:F61)</f>
        <v>0</v>
      </c>
      <c r="G62" s="80">
        <f>SUM(G59:G61)</f>
        <v>0</v>
      </c>
    </row>
    <row r="63" spans="1:7" s="26" customFormat="1" ht="16.5" x14ac:dyDescent="0.2">
      <c r="A63" s="86" t="s">
        <v>62</v>
      </c>
      <c r="B63" s="74" t="s">
        <v>59</v>
      </c>
      <c r="C63" s="54"/>
      <c r="D63" s="54"/>
      <c r="E63" s="9"/>
      <c r="F63" s="54">
        <f>C63*D63</f>
        <v>0</v>
      </c>
      <c r="G63" s="55">
        <f>C63*4</f>
        <v>0</v>
      </c>
    </row>
    <row r="64" spans="1:7" s="26" customFormat="1" ht="16.5" x14ac:dyDescent="0.2">
      <c r="A64" s="87"/>
      <c r="B64" s="15" t="s">
        <v>60</v>
      </c>
      <c r="C64" s="54"/>
      <c r="D64" s="54"/>
      <c r="E64" s="11"/>
      <c r="F64" s="56">
        <f>C64*D64</f>
        <v>0</v>
      </c>
      <c r="G64" s="57">
        <f t="shared" ref="G64" si="13">C64*4</f>
        <v>0</v>
      </c>
    </row>
    <row r="65" spans="1:7" s="26" customFormat="1" ht="16.5" x14ac:dyDescent="0.2">
      <c r="A65" s="88"/>
      <c r="B65" s="15" t="s">
        <v>61</v>
      </c>
      <c r="C65" s="54"/>
      <c r="D65" s="54"/>
      <c r="E65" s="11"/>
      <c r="F65" s="56">
        <f>C65*D65</f>
        <v>0</v>
      </c>
      <c r="G65" s="57">
        <f>C65*4</f>
        <v>0</v>
      </c>
    </row>
    <row r="66" spans="1:7" s="26" customFormat="1" ht="17.25" thickBot="1" x14ac:dyDescent="0.25">
      <c r="A66" s="40" t="s">
        <v>3</v>
      </c>
      <c r="B66" s="70"/>
      <c r="C66" s="58"/>
      <c r="D66" s="58"/>
      <c r="E66" s="12"/>
      <c r="F66" s="63">
        <f>SUM(F63:F65)</f>
        <v>0</v>
      </c>
      <c r="G66" s="59">
        <f>SUM(G63:G65)</f>
        <v>0</v>
      </c>
    </row>
    <row r="67" spans="1:7" s="26" customFormat="1" ht="17.25" thickTop="1" x14ac:dyDescent="0.2">
      <c r="A67" s="24" t="s">
        <v>63</v>
      </c>
      <c r="B67" s="13" t="s">
        <v>73</v>
      </c>
      <c r="C67" s="54"/>
      <c r="D67" s="54"/>
      <c r="E67" s="21"/>
      <c r="F67" s="60">
        <f>C67*D67</f>
        <v>0</v>
      </c>
      <c r="G67" s="61">
        <f>C67*4</f>
        <v>0</v>
      </c>
    </row>
    <row r="68" spans="1:7" s="26" customFormat="1" ht="17.25" thickBot="1" x14ac:dyDescent="0.25">
      <c r="A68" s="40" t="s">
        <v>3</v>
      </c>
      <c r="B68" s="70"/>
      <c r="C68" s="58"/>
      <c r="D68" s="58"/>
      <c r="E68" s="12"/>
      <c r="F68" s="63">
        <f>SUM(F67:F67)</f>
        <v>0</v>
      </c>
      <c r="G68" s="63">
        <f>SUM(G67:G67)</f>
        <v>0</v>
      </c>
    </row>
    <row r="69" spans="1:7" s="26" customFormat="1" ht="17.25" thickTop="1" x14ac:dyDescent="0.2">
      <c r="A69" s="50" t="s">
        <v>64</v>
      </c>
      <c r="B69" s="13" t="s">
        <v>74</v>
      </c>
      <c r="C69" s="54"/>
      <c r="D69" s="54"/>
      <c r="E69" s="21"/>
      <c r="F69" s="60">
        <f>C69*D69</f>
        <v>0</v>
      </c>
      <c r="G69" s="61">
        <f>C69*4</f>
        <v>0</v>
      </c>
    </row>
    <row r="70" spans="1:7" s="26" customFormat="1" ht="16.5" x14ac:dyDescent="0.2">
      <c r="A70" s="40" t="s">
        <v>3</v>
      </c>
      <c r="B70" s="71"/>
      <c r="C70" s="64"/>
      <c r="D70" s="64"/>
      <c r="E70" s="22"/>
      <c r="F70" s="64">
        <f>SUM(F69:F69)</f>
        <v>0</v>
      </c>
      <c r="G70" s="65">
        <f>SUM(G69:G69)</f>
        <v>0</v>
      </c>
    </row>
    <row r="71" spans="1:7" s="26" customFormat="1" ht="16.5" x14ac:dyDescent="0.2">
      <c r="A71" s="5"/>
      <c r="B71" s="5"/>
      <c r="C71" s="6"/>
      <c r="D71" s="6"/>
      <c r="E71" s="7"/>
      <c r="F71" s="6"/>
      <c r="G71" s="6"/>
    </row>
    <row r="72" spans="1:7" s="26" customFormat="1" ht="16.5" x14ac:dyDescent="0.2">
      <c r="A72" s="82"/>
      <c r="B72" s="5"/>
      <c r="C72" s="6"/>
      <c r="D72" s="6"/>
      <c r="E72" s="7"/>
      <c r="F72" s="6"/>
      <c r="G72" s="6"/>
    </row>
    <row r="73" spans="1:7" s="26" customFormat="1" ht="16.5" x14ac:dyDescent="0.2">
      <c r="A73" s="83" t="s">
        <v>84</v>
      </c>
      <c r="B73" s="5"/>
      <c r="C73" s="6"/>
      <c r="D73" s="6"/>
      <c r="E73" s="7"/>
      <c r="F73" s="6"/>
      <c r="G73" s="6"/>
    </row>
    <row r="74" spans="1:7" s="26" customFormat="1" ht="16.5" x14ac:dyDescent="0.2">
      <c r="A74" s="5"/>
      <c r="B74" s="5"/>
      <c r="C74" s="6"/>
      <c r="D74" s="6"/>
      <c r="E74" s="7"/>
      <c r="F74" s="6"/>
      <c r="G74" s="6"/>
    </row>
    <row r="75" spans="1:7" s="26" customFormat="1" ht="16.5" x14ac:dyDescent="0.2">
      <c r="A75" s="5"/>
      <c r="B75" s="5"/>
      <c r="C75" s="6"/>
      <c r="D75" s="6"/>
      <c r="E75" s="7"/>
      <c r="F75" s="6"/>
      <c r="G75" s="6"/>
    </row>
    <row r="76" spans="1:7" s="26" customFormat="1" ht="16.5" x14ac:dyDescent="0.2">
      <c r="A76" s="5"/>
      <c r="B76" s="5"/>
      <c r="C76" s="6"/>
      <c r="D76" s="6"/>
      <c r="E76" s="7"/>
      <c r="F76" s="6"/>
      <c r="G76" s="6"/>
    </row>
    <row r="77" spans="1:7" s="26" customFormat="1" ht="16.5" x14ac:dyDescent="0.2">
      <c r="A77" s="5"/>
      <c r="B77" s="5"/>
      <c r="C77" s="6"/>
      <c r="D77" s="6"/>
      <c r="E77" s="7"/>
      <c r="F77" s="6"/>
      <c r="G77" s="6"/>
    </row>
    <row r="78" spans="1:7" s="26" customFormat="1" ht="16.5" x14ac:dyDescent="0.2">
      <c r="A78" s="5"/>
      <c r="B78" s="5"/>
      <c r="C78" s="6"/>
      <c r="D78" s="6"/>
      <c r="E78" s="7"/>
      <c r="F78" s="6"/>
      <c r="G78" s="6"/>
    </row>
    <row r="79" spans="1:7" s="26" customFormat="1" ht="16.5" x14ac:dyDescent="0.2">
      <c r="C79" s="27"/>
      <c r="D79" s="27"/>
      <c r="E79" s="7"/>
      <c r="F79" s="27"/>
      <c r="G79" s="27"/>
    </row>
    <row r="80" spans="1:7" s="26" customFormat="1" ht="16.5" x14ac:dyDescent="0.2">
      <c r="C80" s="27"/>
      <c r="D80" s="27"/>
      <c r="E80" s="7"/>
      <c r="F80" s="27"/>
      <c r="G80" s="27"/>
    </row>
    <row r="81" spans="3:7" s="26" customFormat="1" ht="16.5" x14ac:dyDescent="0.2">
      <c r="C81" s="27"/>
      <c r="D81" s="27"/>
      <c r="E81" s="7"/>
      <c r="F81" s="27"/>
      <c r="G81" s="27"/>
    </row>
    <row r="82" spans="3:7" s="26" customFormat="1" ht="16.5" x14ac:dyDescent="0.2">
      <c r="C82" s="27"/>
      <c r="D82" s="27"/>
      <c r="E82" s="7"/>
      <c r="F82" s="27"/>
      <c r="G82" s="27"/>
    </row>
    <row r="83" spans="3:7" s="26" customFormat="1" ht="16.5" x14ac:dyDescent="0.2">
      <c r="C83" s="27"/>
      <c r="D83" s="27"/>
      <c r="E83" s="7"/>
      <c r="F83" s="27"/>
      <c r="G83" s="27"/>
    </row>
    <row r="84" spans="3:7" s="26" customFormat="1" ht="16.5" x14ac:dyDescent="0.2">
      <c r="C84" s="27"/>
      <c r="D84" s="27"/>
      <c r="E84" s="7"/>
      <c r="F84" s="27"/>
      <c r="G84" s="27"/>
    </row>
    <row r="85" spans="3:7" s="26" customFormat="1" ht="16.5" x14ac:dyDescent="0.2">
      <c r="C85" s="27"/>
      <c r="D85" s="27"/>
      <c r="E85" s="7"/>
      <c r="F85" s="27"/>
      <c r="G85" s="27"/>
    </row>
    <row r="86" spans="3:7" s="26" customFormat="1" ht="16.5" x14ac:dyDescent="0.2">
      <c r="C86" s="27"/>
      <c r="D86" s="27"/>
      <c r="E86" s="7"/>
      <c r="F86" s="27"/>
      <c r="G86" s="27"/>
    </row>
    <row r="87" spans="3:7" s="26" customFormat="1" ht="16.5" x14ac:dyDescent="0.2">
      <c r="C87" s="27"/>
      <c r="D87" s="27"/>
      <c r="E87" s="7"/>
      <c r="F87" s="27"/>
      <c r="G87" s="27"/>
    </row>
    <row r="88" spans="3:7" s="26" customFormat="1" ht="16.5" x14ac:dyDescent="0.2">
      <c r="C88" s="27"/>
      <c r="D88" s="27"/>
      <c r="E88" s="7"/>
      <c r="F88" s="27"/>
      <c r="G88" s="27"/>
    </row>
    <row r="89" spans="3:7" s="26" customFormat="1" ht="16.5" x14ac:dyDescent="0.2">
      <c r="C89" s="27"/>
      <c r="D89" s="27"/>
      <c r="E89" s="7"/>
      <c r="F89" s="27"/>
      <c r="G89" s="27"/>
    </row>
    <row r="90" spans="3:7" s="26" customFormat="1" ht="16.5" x14ac:dyDescent="0.2">
      <c r="C90" s="27"/>
      <c r="D90" s="27"/>
      <c r="E90" s="7"/>
      <c r="F90" s="27"/>
      <c r="G90" s="27"/>
    </row>
    <row r="91" spans="3:7" s="26" customFormat="1" ht="16.5" x14ac:dyDescent="0.2">
      <c r="C91" s="27"/>
      <c r="D91" s="27"/>
      <c r="E91" s="7"/>
      <c r="F91" s="27"/>
      <c r="G91" s="27"/>
    </row>
  </sheetData>
  <mergeCells count="7">
    <mergeCell ref="A18:A21"/>
    <mergeCell ref="A54:A57"/>
    <mergeCell ref="A59:A60"/>
    <mergeCell ref="A63:A65"/>
    <mergeCell ref="A23:A31"/>
    <mergeCell ref="A43:A52"/>
    <mergeCell ref="A33:A41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differentFirst="1" scaleWithDoc="0">
    <oddHeader xml:space="preserve">&amp;L&amp;K04-046Bewertung der Datenschutzprozesse nach DSGVO&amp;K000000
</oddHeader>
    <oddFooter>&amp;L&amp;K04-049Seite &amp;P von &amp;N&amp;R&amp;K04-049&amp;D</oddFooter>
  </headerFooter>
  <rowBreaks count="7" manualBreakCount="7">
    <brk id="22" max="16383" man="1"/>
    <brk id="32" max="16383" man="1"/>
    <brk id="42" max="16383" man="1"/>
    <brk id="53" max="16383" man="1"/>
    <brk id="58" max="16383" man="1"/>
    <brk id="61" max="16383" man="1"/>
    <brk id="65" max="16383" man="1"/>
  </rowBreaks>
  <ignoredErrors>
    <ignoredError sqref="F22:G22 F32:G32 F42:G42 F53:G53 F58:G58 F62:G62 F66:G66 F68:G68 F70:G70 F69:G6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"/>
  <sheetViews>
    <sheetView showGridLines="0" topLeftCell="A9" zoomScaleNormal="100" workbookViewId="0">
      <selection activeCell="A19" sqref="A19:A20"/>
    </sheetView>
  </sheetViews>
  <sheetFormatPr baseColWidth="10" defaultColWidth="11.42578125" defaultRowHeight="16.5" x14ac:dyDescent="0.3"/>
  <cols>
    <col min="1" max="1" width="45.42578125" style="32" customWidth="1"/>
    <col min="2" max="2" width="8.42578125" style="32" customWidth="1"/>
    <col min="3" max="3" width="11.140625" style="32" customWidth="1"/>
    <col min="4" max="5" width="8.42578125" style="32" customWidth="1"/>
    <col min="6" max="6" width="9.140625" style="32" customWidth="1"/>
    <col min="7" max="7" width="8.5703125" style="32" customWidth="1"/>
    <col min="8" max="16384" width="11.42578125" style="32"/>
  </cols>
  <sheetData>
    <row r="1" spans="1:7" x14ac:dyDescent="0.3">
      <c r="A1" s="29" t="s">
        <v>77</v>
      </c>
      <c r="B1" s="30"/>
      <c r="C1" s="30"/>
      <c r="D1" s="31"/>
      <c r="E1" s="31"/>
      <c r="F1" s="31"/>
      <c r="G1" s="31"/>
    </row>
    <row r="3" spans="1:7" s="49" customFormat="1" ht="30" customHeight="1" x14ac:dyDescent="0.3">
      <c r="A3" s="47" t="s">
        <v>14</v>
      </c>
      <c r="B3" s="48" t="s">
        <v>16</v>
      </c>
      <c r="C3" s="48" t="s">
        <v>17</v>
      </c>
      <c r="D3" s="48" t="s">
        <v>5</v>
      </c>
      <c r="E3" s="48" t="s">
        <v>4</v>
      </c>
    </row>
    <row r="4" spans="1:7" ht="30" customHeight="1" x14ac:dyDescent="0.3">
      <c r="A4" s="46" t="s">
        <v>31</v>
      </c>
      <c r="B4" s="45">
        <v>100</v>
      </c>
      <c r="C4" s="43" t="str">
        <f>IF(ISERROR(E4*100/D4),"trifft  nicht zu",(E4*100/D4))</f>
        <v>trifft  nicht zu</v>
      </c>
      <c r="D4" s="33">
        <f>Bewertung!G22</f>
        <v>0</v>
      </c>
      <c r="E4" s="34">
        <f>Bewertung!F22</f>
        <v>0</v>
      </c>
    </row>
    <row r="5" spans="1:7" ht="30" customHeight="1" x14ac:dyDescent="0.3">
      <c r="A5" s="46" t="s">
        <v>35</v>
      </c>
      <c r="B5" s="45">
        <v>100</v>
      </c>
      <c r="C5" s="44" t="str">
        <f t="shared" ref="C5:C17" si="0">IF(ISERROR(E5*100/D5),"trifft  nicht zu",(E5*100/D5))</f>
        <v>trifft  nicht zu</v>
      </c>
      <c r="D5" s="35">
        <f>Bewertung!G32</f>
        <v>0</v>
      </c>
      <c r="E5" s="36">
        <f>Bewertung!F32</f>
        <v>0</v>
      </c>
    </row>
    <row r="6" spans="1:7" ht="30" customHeight="1" x14ac:dyDescent="0.3">
      <c r="A6" s="46" t="s">
        <v>32</v>
      </c>
      <c r="B6" s="45">
        <v>100</v>
      </c>
      <c r="C6" s="44" t="str">
        <f t="shared" si="0"/>
        <v>trifft  nicht zu</v>
      </c>
      <c r="D6" s="35">
        <f>Bewertung!G42</f>
        <v>0</v>
      </c>
      <c r="E6" s="36">
        <f>Bewertung!F42</f>
        <v>0</v>
      </c>
    </row>
    <row r="7" spans="1:7" ht="30" customHeight="1" x14ac:dyDescent="0.3">
      <c r="A7" s="46" t="s">
        <v>43</v>
      </c>
      <c r="B7" s="45">
        <v>100</v>
      </c>
      <c r="C7" s="44" t="str">
        <f t="shared" si="0"/>
        <v>trifft  nicht zu</v>
      </c>
      <c r="D7" s="35">
        <f>Bewertung!G53</f>
        <v>0</v>
      </c>
      <c r="E7" s="36">
        <f>Bewertung!F53</f>
        <v>0</v>
      </c>
    </row>
    <row r="8" spans="1:7" ht="30" customHeight="1" x14ac:dyDescent="0.3">
      <c r="A8" s="46" t="s">
        <v>51</v>
      </c>
      <c r="B8" s="45">
        <v>100</v>
      </c>
      <c r="C8" s="44" t="str">
        <f t="shared" si="0"/>
        <v>trifft  nicht zu</v>
      </c>
      <c r="D8" s="35">
        <f>Bewertung!G58</f>
        <v>0</v>
      </c>
      <c r="E8" s="36">
        <f>Bewertung!F58</f>
        <v>0</v>
      </c>
    </row>
    <row r="9" spans="1:7" ht="30" customHeight="1" x14ac:dyDescent="0.3">
      <c r="A9" s="46" t="s">
        <v>56</v>
      </c>
      <c r="B9" s="45">
        <v>100</v>
      </c>
      <c r="C9" s="44" t="str">
        <f t="shared" si="0"/>
        <v>trifft  nicht zu</v>
      </c>
      <c r="D9" s="35">
        <f>Bewertung!G62</f>
        <v>0</v>
      </c>
      <c r="E9" s="36">
        <f>Bewertung!F62</f>
        <v>0</v>
      </c>
    </row>
    <row r="10" spans="1:7" ht="30" customHeight="1" x14ac:dyDescent="0.3">
      <c r="A10" s="46" t="s">
        <v>62</v>
      </c>
      <c r="B10" s="45">
        <v>100</v>
      </c>
      <c r="C10" s="44" t="str">
        <f t="shared" si="0"/>
        <v>trifft  nicht zu</v>
      </c>
      <c r="D10" s="35">
        <f>Bewertung!G66</f>
        <v>0</v>
      </c>
      <c r="E10" s="36">
        <f>Bewertung!F66</f>
        <v>0</v>
      </c>
    </row>
    <row r="11" spans="1:7" ht="30" customHeight="1" x14ac:dyDescent="0.3">
      <c r="A11" s="46" t="s">
        <v>63</v>
      </c>
      <c r="B11" s="45">
        <v>100</v>
      </c>
      <c r="C11" s="44" t="str">
        <f t="shared" si="0"/>
        <v>trifft  nicht zu</v>
      </c>
      <c r="D11" s="35">
        <f>Bewertung!G68</f>
        <v>0</v>
      </c>
      <c r="E11" s="36">
        <f>Bewertung!F68</f>
        <v>0</v>
      </c>
    </row>
    <row r="12" spans="1:7" ht="30" customHeight="1" x14ac:dyDescent="0.3">
      <c r="A12" s="46" t="s">
        <v>64</v>
      </c>
      <c r="B12" s="45">
        <v>100</v>
      </c>
      <c r="C12" s="44" t="str">
        <f t="shared" si="0"/>
        <v>trifft  nicht zu</v>
      </c>
      <c r="D12" s="35">
        <f>Bewertung!G70</f>
        <v>0</v>
      </c>
      <c r="E12" s="36">
        <f>Bewertung!F70</f>
        <v>0</v>
      </c>
    </row>
    <row r="13" spans="1:7" ht="30" customHeight="1" x14ac:dyDescent="0.3">
      <c r="A13" s="46" t="s">
        <v>65</v>
      </c>
      <c r="B13" s="45">
        <v>100</v>
      </c>
      <c r="C13" s="44" t="str">
        <f t="shared" si="0"/>
        <v>trifft  nicht zu</v>
      </c>
      <c r="D13" s="35" t="e">
        <f>Bewertung!#REF!</f>
        <v>#REF!</v>
      </c>
      <c r="E13" s="36" t="e">
        <f>Bewertung!#REF!</f>
        <v>#REF!</v>
      </c>
    </row>
    <row r="14" spans="1:7" ht="30" customHeight="1" x14ac:dyDescent="0.3">
      <c r="A14" s="46" t="s">
        <v>71</v>
      </c>
      <c r="B14" s="45">
        <v>100</v>
      </c>
      <c r="C14" s="44" t="str">
        <f t="shared" si="0"/>
        <v>trifft  nicht zu</v>
      </c>
      <c r="D14" s="35" t="e">
        <f>Bewertung!#REF!</f>
        <v>#REF!</v>
      </c>
      <c r="E14" s="36" t="e">
        <f>Bewertung!#REF!</f>
        <v>#REF!</v>
      </c>
    </row>
    <row r="15" spans="1:7" ht="30" customHeight="1" x14ac:dyDescent="0.3">
      <c r="A15" s="46" t="s">
        <v>82</v>
      </c>
      <c r="B15" s="45">
        <v>100</v>
      </c>
      <c r="C15" s="44" t="str">
        <f t="shared" si="0"/>
        <v>trifft  nicht zu</v>
      </c>
      <c r="D15" s="35" t="e">
        <f>Bewertung!#REF!</f>
        <v>#REF!</v>
      </c>
      <c r="E15" s="36" t="e">
        <f>Bewertung!#REF!</f>
        <v>#REF!</v>
      </c>
    </row>
    <row r="16" spans="1:7" ht="30" customHeight="1" x14ac:dyDescent="0.3">
      <c r="A16" s="46" t="s">
        <v>66</v>
      </c>
      <c r="B16" s="45">
        <v>100</v>
      </c>
      <c r="C16" s="44" t="str">
        <f t="shared" si="0"/>
        <v>trifft  nicht zu</v>
      </c>
      <c r="D16" s="35" t="e">
        <f>Bewertung!#REF!</f>
        <v>#REF!</v>
      </c>
      <c r="E16" s="36" t="e">
        <f>Bewertung!#REF!</f>
        <v>#REF!</v>
      </c>
    </row>
    <row r="17" spans="1:15" ht="30" customHeight="1" x14ac:dyDescent="0.3">
      <c r="A17" s="46" t="s">
        <v>69</v>
      </c>
      <c r="B17" s="45">
        <v>100</v>
      </c>
      <c r="C17" s="44" t="str">
        <f t="shared" si="0"/>
        <v>trifft  nicht zu</v>
      </c>
      <c r="D17" s="35" t="e">
        <f>Bewertung!#REF!</f>
        <v>#REF!</v>
      </c>
      <c r="E17" s="36" t="e">
        <f>Bewertung!#REF!</f>
        <v>#REF!</v>
      </c>
    </row>
    <row r="19" spans="1:15" x14ac:dyDescent="0.3">
      <c r="A19" s="82"/>
      <c r="B19" s="37"/>
      <c r="C19" s="37"/>
    </row>
    <row r="20" spans="1:15" x14ac:dyDescent="0.3">
      <c r="A20" s="83" t="s">
        <v>84</v>
      </c>
    </row>
    <row r="21" spans="1:15" x14ac:dyDescent="0.3">
      <c r="L21" s="38"/>
      <c r="M21" s="39"/>
      <c r="N21" s="39"/>
      <c r="O21" s="39"/>
    </row>
  </sheetData>
  <sheetProtection selectLockedCell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7:M51"/>
  <sheetViews>
    <sheetView showGridLines="0" tabSelected="1" zoomScale="60" zoomScaleNormal="60" workbookViewId="0">
      <selection activeCell="D72" sqref="D72"/>
    </sheetView>
  </sheetViews>
  <sheetFormatPr baseColWidth="10" defaultColWidth="11.5703125" defaultRowHeight="16.5" x14ac:dyDescent="0.3"/>
  <cols>
    <col min="1" max="1" width="25.140625" style="4" customWidth="1"/>
    <col min="2" max="2" width="11.5703125" style="4"/>
    <col min="3" max="3" width="38" style="4" customWidth="1"/>
    <col min="4" max="16384" width="11.5703125" style="4"/>
  </cols>
  <sheetData>
    <row r="47" spans="1:13" x14ac:dyDescent="0.3">
      <c r="A47" s="82"/>
    </row>
    <row r="48" spans="1:13" ht="322.5" customHeight="1" x14ac:dyDescent="0.3">
      <c r="A48" s="89" t="s">
        <v>85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</row>
    <row r="50" spans="1:3" ht="54" x14ac:dyDescent="0.3">
      <c r="A50" s="90" t="s">
        <v>86</v>
      </c>
      <c r="B50" s="91" t="s">
        <v>87</v>
      </c>
      <c r="C50" s="91"/>
    </row>
    <row r="51" spans="1:3" ht="90" x14ac:dyDescent="0.3">
      <c r="A51" s="90" t="s">
        <v>88</v>
      </c>
      <c r="B51" s="91" t="s">
        <v>87</v>
      </c>
      <c r="C51" s="91"/>
    </row>
  </sheetData>
  <mergeCells count="3">
    <mergeCell ref="A48:M48"/>
    <mergeCell ref="B50:C50"/>
    <mergeCell ref="B51:C51"/>
  </mergeCells>
  <phoneticPr fontId="1" type="noConversion"/>
  <hyperlinks>
    <hyperlink ref="B50" r:id="rId1" location="testen" xr:uid="{B289671C-E686-49D0-998C-3AD8791F61EF}"/>
    <hyperlink ref="B51" r:id="rId2" location="testen" xr:uid="{F2D92CDC-F5D7-445B-97C2-D7516219A40A}"/>
  </hyperlinks>
  <pageMargins left="0.23622047244094491" right="0.23622047244094491" top="0.74803149606299213" bottom="0.74803149606299213" header="0.31496062992125984" footer="0.31496062992125984"/>
  <pageSetup paperSize="9" scale="89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Bewertung</vt:lpstr>
      <vt:lpstr>Erfüllungsgrad</vt:lpstr>
      <vt:lpstr>Grafik</vt:lpstr>
      <vt:lpstr>Erfüllungsgrad!Print_Area</vt:lpstr>
      <vt:lpstr>Bewertung!Print_Titles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</dc:creator>
  <cp:lastModifiedBy>Anna AR. Rung</cp:lastModifiedBy>
  <cp:lastPrinted>2017-10-02T11:55:10Z</cp:lastPrinted>
  <dcterms:created xsi:type="dcterms:W3CDTF">2017-04-03T17:28:31Z</dcterms:created>
  <dcterms:modified xsi:type="dcterms:W3CDTF">2021-03-02T11:03:31Z</dcterms:modified>
</cp:coreProperties>
</file>